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\Desktop\ARCM\"/>
    </mc:Choice>
  </mc:AlternateContent>
  <xr:revisionPtr revIDLastSave="0" documentId="13_ncr:1_{30FBF915-EC25-4E3E-9F42-9CD29B09C6DC}" xr6:coauthVersionLast="47" xr6:coauthVersionMax="47" xr10:uidLastSave="{00000000-0000-0000-0000-000000000000}"/>
  <bookViews>
    <workbookView xWindow="-108" yWindow="-108" windowWidth="23256" windowHeight="12456" xr2:uid="{CB766909-118B-4FA3-838F-F0028941B6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E12" i="1"/>
  <c r="D12" i="1" s="1" a="1"/>
  <c r="D12" i="1" s="1"/>
  <c r="C11" i="1" a="1"/>
  <c r="C11" i="1" s="1"/>
  <c r="B11" i="1" a="1"/>
  <c r="B11" i="1" s="1"/>
  <c r="C10" i="1"/>
  <c r="B10" i="1" s="1" a="1"/>
  <c r="B10" i="1" s="1"/>
  <c r="M8" i="1"/>
  <c r="M10" i="1" s="1"/>
  <c r="M11" i="1" s="1"/>
  <c r="B7" i="1" a="1"/>
  <c r="B7" i="1" s="1"/>
  <c r="C6" i="1"/>
  <c r="C7" i="1" s="1" a="1"/>
  <c r="C7" i="1" s="1"/>
  <c r="B6" i="1" a="1"/>
  <c r="B6" i="1" s="1"/>
  <c r="M5" i="1"/>
  <c r="D5" i="1" a="1"/>
  <c r="D5" i="1" s="1"/>
  <c r="E4" i="1"/>
  <c r="E5" i="1" s="1" a="1"/>
  <c r="E5" i="1" s="1"/>
  <c r="D4" i="1" l="1" a="1"/>
  <c r="D4" i="1" s="1"/>
  <c r="D13" i="1" a="1"/>
  <c r="D13" i="1" s="1"/>
  <c r="E20" i="1"/>
  <c r="M9" i="1"/>
  <c r="E13" i="1" a="1"/>
  <c r="E13" i="1" s="1"/>
  <c r="E21" i="1" l="1" a="1"/>
  <c r="E21" i="1" s="1"/>
  <c r="D20" i="1" a="1"/>
  <c r="D20" i="1" s="1"/>
  <c r="E28" i="1"/>
  <c r="D21" i="1" a="1"/>
  <c r="D21" i="1" s="1"/>
  <c r="D29" i="1" l="1" a="1"/>
  <c r="D29" i="1" s="1"/>
  <c r="D28" i="1" a="1"/>
  <c r="D28" i="1" s="1"/>
  <c r="E39" i="1"/>
  <c r="E29" i="1" a="1"/>
  <c r="E29" i="1" s="1"/>
  <c r="E40" i="1" l="1" a="1"/>
  <c r="E40" i="1" s="1"/>
  <c r="D40" i="1" a="1"/>
  <c r="D40" i="1" s="1"/>
  <c r="G8" i="1"/>
  <c r="D39" i="1" a="1"/>
  <c r="D39" i="1" s="1"/>
  <c r="G24" i="1" l="1"/>
  <c r="F9" i="1" a="1"/>
  <c r="F9" i="1" s="1"/>
  <c r="F8" i="1" a="1"/>
  <c r="F8" i="1" s="1"/>
  <c r="G9" i="1" a="1"/>
  <c r="G9" i="1" s="1"/>
  <c r="F24" i="1" l="1" a="1"/>
  <c r="F24" i="1" s="1"/>
  <c r="G37" i="1"/>
  <c r="G25" i="1" a="1"/>
  <c r="G25" i="1" s="1"/>
  <c r="F25" i="1" a="1"/>
  <c r="F25" i="1" s="1"/>
  <c r="G38" i="1" l="1" a="1"/>
  <c r="G38" i="1" s="1"/>
  <c r="F38" i="1" a="1"/>
  <c r="F38" i="1" s="1"/>
  <c r="I20" i="1"/>
  <c r="F37" i="1" a="1"/>
  <c r="F37" i="1" s="1"/>
  <c r="I34" i="1" l="1"/>
  <c r="I21" i="1" a="1"/>
  <c r="I21" i="1" s="1"/>
  <c r="H20" i="1" a="1"/>
  <c r="H20" i="1" s="1"/>
  <c r="H21" i="1" a="1"/>
  <c r="H21" i="1" s="1"/>
  <c r="H35" i="1" l="1" a="1"/>
  <c r="H35" i="1" s="1"/>
  <c r="H34" i="1" a="1"/>
  <c r="H34" i="1" s="1"/>
  <c r="I35" i="1" a="1"/>
  <c r="I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<sst xmlns="http://schemas.openxmlformats.org/spreadsheetml/2006/main" count="55" uniqueCount="28">
  <si>
    <t>Montreal 1</t>
  </si>
  <si>
    <t>L8</t>
  </si>
  <si>
    <t>L2</t>
  </si>
  <si>
    <t>Montreal 2</t>
  </si>
  <si>
    <t>L3</t>
  </si>
  <si>
    <t>L1</t>
  </si>
  <si>
    <t>L4</t>
  </si>
  <si>
    <t>L11</t>
  </si>
  <si>
    <t>L9</t>
  </si>
  <si>
    <t>Montreal 3</t>
  </si>
  <si>
    <t>L5</t>
  </si>
  <si>
    <t>L6</t>
  </si>
  <si>
    <t>Ven-1</t>
  </si>
  <si>
    <t>C</t>
  </si>
  <si>
    <t>A</t>
  </si>
  <si>
    <t>Sam-2</t>
  </si>
  <si>
    <t>B</t>
  </si>
  <si>
    <t>Dim-3</t>
  </si>
  <si>
    <t>Laval sur Le Lac</t>
  </si>
  <si>
    <t>Jour</t>
  </si>
  <si>
    <t>Heure</t>
  </si>
  <si>
    <t>RÉFECTION DE GLACES</t>
  </si>
  <si>
    <t>Guévin</t>
  </si>
  <si>
    <t>Prévost</t>
  </si>
  <si>
    <t>Murray</t>
  </si>
  <si>
    <t>Lebrun</t>
  </si>
  <si>
    <t>Mills</t>
  </si>
  <si>
    <t>Dunn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</si>
</sst>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right"/>
    </xf>
    <xf numFmtId="164" fontId="0" fillId="0" borderId="6" xfId="0" applyNumberForma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5" xfId="0" applyBorder="1"/>
    <xf numFmtId="164" fontId="3" fillId="0" borderId="0" xfId="0" applyNumberFormat="1" applyFont="1" applyAlignment="1">
      <alignment horizontal="left"/>
    </xf>
    <xf numFmtId="0" fontId="1" fillId="0" borderId="1" xfId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2" borderId="0" xfId="2" applyFill="1"/>
    <xf numFmtId="164" fontId="1" fillId="2" borderId="0" xfId="2" applyNumberFormat="1" applyFill="1"/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0" xfId="2" applyFill="1"/>
    <xf numFmtId="164" fontId="1" fillId="3" borderId="0" xfId="2" applyNumberFormat="1" applyFill="1"/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12" xfId="0" applyFont="1" applyFill="1" applyBorder="1" applyAlignment="1">
      <alignment horizontal="center"/>
    </xf>
    <xf numFmtId="164" fontId="1" fillId="0" borderId="0" xfId="2" applyNumberFormat="1"/>
    <xf numFmtId="0" fontId="7" fillId="4" borderId="0" xfId="0" applyFont="1" applyFill="1" applyAlignment="1">
      <alignment horizontal="center"/>
    </xf>
    <xf numFmtId="0" fontId="7" fillId="0" borderId="12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164" fontId="1" fillId="0" borderId="0" xfId="2" applyNumberFormat="1" applyFill="1"/>
    <xf numFmtId="0" fontId="2" fillId="5" borderId="0" xfId="2" applyFont="1" applyFill="1"/>
    <xf numFmtId="164" fontId="2" fillId="5" borderId="0" xfId="2" applyNumberFormat="1" applyFont="1" applyFill="1"/>
    <xf numFmtId="0" fontId="7" fillId="4" borderId="11" xfId="0" applyFont="1" applyFill="1" applyBorder="1" applyAlignment="1">
      <alignment horizontal="center"/>
    </xf>
    <xf numFmtId="0" fontId="7" fillId="4" borderId="11" xfId="0" applyFont="1" applyFill="1" applyBorder="1"/>
    <xf numFmtId="0" fontId="7" fillId="4" borderId="0" xfId="0" applyFont="1" applyFill="1"/>
    <xf numFmtId="0" fontId="7" fillId="4" borderId="12" xfId="0" applyFont="1" applyFill="1" applyBorder="1"/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left"/>
    </xf>
    <xf numFmtId="0" fontId="0" fillId="0" borderId="0" xfId="0"/>
    <xf numFmtId="0" fontId="1" fillId="0" borderId="0" xfId="2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</cellXfs>
  <cellStyles count="3">
    <cellStyle name="Heading 3" xfId="1" builtinId="18"/>
    <cellStyle name="Heading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392074</xdr:colOff>
      <xdr:row>33</xdr:row>
      <xdr:rowOff>151212</xdr:rowOff>
    </xdr:from>
    <xdr:to>
      <xdr:col>16</xdr:col>
      <xdr:colOff>124986</xdr:colOff>
      <xdr:row>42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A0948E7-C325-465A-92E2-1404AF4D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094" y="6209112"/>
          <a:ext cx="1561712" cy="1494708"/>
        </a:xfrm>
        <a:prstGeom prst="rect">
          <a:avLst/>
        </a:prstGeom>
      </xdr:spPr>
    </xdr:pic>
    <xdr:clientData/>
  </xdr:twoCellAnchor>
  <xdr:twoCellAnchor editAs="oneCell">
    <xdr:from>
      <xdr:col>13</xdr:col>
      <xdr:colOff>241864</xdr:colOff>
      <xdr:row>24</xdr:row>
      <xdr:rowOff>0</xdr:rowOff>
    </xdr:from>
    <xdr:to>
      <xdr:col>16</xdr:col>
      <xdr:colOff>297180</xdr:colOff>
      <xdr:row>32</xdr:row>
      <xdr:rowOff>33834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4878336-240F-4AF6-B8EE-B16F626F7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2884" y="4411980"/>
          <a:ext cx="1884116" cy="149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2DE4-1A8E-49B3-8BA4-12F207991D16}">
  <dimension ref="A1:P43"/>
  <sheetViews>
    <sheetView tabSelected="1" workbookViewId="0">
      <selection activeCell="K26" sqref="K26"/>
    </sheetView>
  </sheetViews>
  <sheetFormatPr defaultRowHeight="14.4" x14ac:dyDescent="0.3"/>
  <sheetData>
    <row r="1" spans="1:16" ht="15" thickBot="1" x14ac:dyDescent="0.35">
      <c r="A1" s="1"/>
      <c r="B1" s="2"/>
      <c r="C1" s="3"/>
      <c r="D1" s="4"/>
      <c r="E1" s="3"/>
      <c r="F1" s="4"/>
      <c r="G1" s="3"/>
      <c r="H1" s="4"/>
      <c r="I1" s="3"/>
      <c r="J1" s="4"/>
      <c r="K1" s="3"/>
      <c r="N1" s="52" t="s">
        <v>18</v>
      </c>
      <c r="O1" s="52"/>
      <c r="P1" s="52"/>
    </row>
    <row r="2" spans="1:16" ht="15" thickBot="1" x14ac:dyDescent="0.35">
      <c r="A2" s="1">
        <v>1</v>
      </c>
      <c r="B2" s="4"/>
      <c r="C2" s="5"/>
      <c r="E2" s="2" t="s">
        <v>22</v>
      </c>
      <c r="F2" s="4"/>
      <c r="G2" s="3"/>
      <c r="H2" s="4"/>
      <c r="I2" s="3"/>
      <c r="J2" s="4"/>
      <c r="K2" s="3"/>
      <c r="L2" s="19" t="s">
        <v>19</v>
      </c>
      <c r="M2" s="19" t="s">
        <v>20</v>
      </c>
      <c r="N2" s="20" t="s">
        <v>14</v>
      </c>
      <c r="O2" s="21" t="s">
        <v>16</v>
      </c>
      <c r="P2" s="22" t="s">
        <v>13</v>
      </c>
    </row>
    <row r="3" spans="1:16" x14ac:dyDescent="0.3">
      <c r="A3" s="1"/>
      <c r="B3" s="6"/>
      <c r="C3" s="3"/>
      <c r="D3" s="7"/>
      <c r="E3" s="8"/>
      <c r="F3" s="4"/>
      <c r="G3" s="3"/>
      <c r="H3" s="4"/>
      <c r="I3" s="3"/>
      <c r="J3" s="4"/>
      <c r="K3" s="3"/>
      <c r="L3" s="23"/>
      <c r="M3" s="24"/>
      <c r="N3" s="25"/>
      <c r="O3" s="26"/>
      <c r="P3" s="27"/>
    </row>
    <row r="4" spans="1:16" x14ac:dyDescent="0.3">
      <c r="A4" s="1"/>
      <c r="B4" s="2"/>
      <c r="C4" s="3"/>
      <c r="D4" s="4" t="str" cm="1">
        <f t="array" ref="D4">_xlfn.SINGLE(INDEX($L$3:$L$14,SUMPRODUCT(($N$3:$P$14=E4)*ROW($N$3:$P$14))-_xlfn.SINGLE(ROW($N$3:$P$14))+1))</f>
        <v>Ven-1</v>
      </c>
      <c r="E4" s="9">
        <f>C10+1</f>
        <v>3</v>
      </c>
      <c r="F4" s="10"/>
      <c r="G4" s="2" t="s">
        <v>23</v>
      </c>
      <c r="H4" s="4"/>
      <c r="I4" s="3"/>
      <c r="J4" s="4"/>
      <c r="K4" s="3"/>
      <c r="L4" s="28" t="s">
        <v>12</v>
      </c>
      <c r="M4" s="29">
        <v>0.75</v>
      </c>
      <c r="N4" s="30">
        <v>1</v>
      </c>
      <c r="O4" s="31">
        <v>2</v>
      </c>
      <c r="P4" s="32"/>
    </row>
    <row r="5" spans="1:16" x14ac:dyDescent="0.3">
      <c r="A5" s="1">
        <v>4</v>
      </c>
      <c r="B5" s="2" t="s">
        <v>23</v>
      </c>
      <c r="C5" s="3"/>
      <c r="D5" s="6" cm="1">
        <f t="array" ref="D5">_xlfn.SINGLE(INDEX($M$3:$M$14,SUMPRODUCT(($N$3:$P$14=E4)*ROW($N$3:$P$14))-_xlfn.SINGLE(ROW($N$3:$P$14))+1))</f>
        <v>0.875</v>
      </c>
      <c r="E5" s="11" t="str" cm="1">
        <f t="array" ref="E5">_xlfn.SINGLE(INDEX($N$2:$P$2,SUMPRODUCT(($N$3:$P$14=E4)*COLUMN($N$3:$P$14))-_xlfn.SINGLE(COLUMN($N$3:$P$14))+1))</f>
        <v>C</v>
      </c>
      <c r="F5" s="4"/>
      <c r="G5" s="8"/>
      <c r="H5" s="4"/>
      <c r="I5" s="3"/>
      <c r="J5" s="4"/>
      <c r="K5" s="3"/>
      <c r="L5" s="28" t="s">
        <v>12</v>
      </c>
      <c r="M5" s="33">
        <f>M4+3/24</f>
        <v>0.875</v>
      </c>
      <c r="N5" s="30">
        <v>4</v>
      </c>
      <c r="O5" s="34"/>
      <c r="P5" s="35">
        <v>3</v>
      </c>
    </row>
    <row r="6" spans="1:16" x14ac:dyDescent="0.3">
      <c r="A6" s="1"/>
      <c r="B6" s="7" t="str" cm="1">
        <f t="array" ref="B6">_xlfn.SINGLE(INDEX($L$3:$L$14,SUMPRODUCT(($N$3:$P$14=C6)*ROW($N$3:$P$14))-_xlfn.SINGLE(ROW($N$3:$P$14))+1))</f>
        <v>Ven-1</v>
      </c>
      <c r="C6" s="12">
        <f>C2+1</f>
        <v>1</v>
      </c>
      <c r="D6" s="13"/>
      <c r="E6" s="14"/>
      <c r="F6" s="4"/>
      <c r="G6" s="11"/>
      <c r="H6" s="4"/>
      <c r="I6" s="3"/>
      <c r="J6" s="4"/>
      <c r="K6" s="3"/>
      <c r="L6" s="23"/>
      <c r="M6" s="24"/>
      <c r="N6" s="36"/>
      <c r="O6" s="37"/>
      <c r="P6" s="38"/>
    </row>
    <row r="7" spans="1:16" x14ac:dyDescent="0.3">
      <c r="A7" s="1"/>
      <c r="B7" s="15" cm="1">
        <f t="array" ref="B7">_xlfn.SINGLE(INDEX($M$3:$M$14,SUMPRODUCT(($N$3:$P$14=C6)*ROW($N$3:$P$14))-_xlfn.SINGLE(ROW($N$3:$P$14))+1))</f>
        <v>0.75</v>
      </c>
      <c r="C7" s="14" t="str" cm="1">
        <f t="array" ref="C7">_xlfn.SINGLE(INDEX($N$2:$P$2,SUMPRODUCT(($N$3:$P$14=C6)*COLUMN($N$3:$P$14))-_xlfn.SINGLE(COLUMN($N$3:$P$14))+1))</f>
        <v>A</v>
      </c>
      <c r="E7" s="2" t="s">
        <v>23</v>
      </c>
      <c r="F7" s="4"/>
      <c r="G7" s="11"/>
      <c r="H7" s="4"/>
      <c r="I7" s="3"/>
      <c r="J7" s="4"/>
      <c r="K7" s="3"/>
      <c r="L7" s="28" t="s">
        <v>15</v>
      </c>
      <c r="M7" s="39">
        <v>0.54166666666666663</v>
      </c>
      <c r="N7" s="30">
        <v>5</v>
      </c>
      <c r="O7" s="31">
        <v>6</v>
      </c>
      <c r="P7" s="32"/>
    </row>
    <row r="8" spans="1:16" x14ac:dyDescent="0.3">
      <c r="A8" s="1">
        <v>5</v>
      </c>
      <c r="B8" s="2" t="s">
        <v>26</v>
      </c>
      <c r="C8" s="3"/>
      <c r="D8" s="4"/>
      <c r="E8" s="3"/>
      <c r="F8" s="4" t="str" cm="1">
        <f t="array" ref="F8">_xlfn.SINGLE(INDEX($L$3:$L$14,SUMPRODUCT(($N$3:$P$14=G8)*ROW($N$3:$P$14))-_xlfn.SINGLE(ROW($N$3:$P$14))+1))</f>
        <v>Sam-2</v>
      </c>
      <c r="G8" s="9">
        <f>E39+1</f>
        <v>8</v>
      </c>
      <c r="H8" s="10"/>
      <c r="I8" s="50" t="s">
        <v>23</v>
      </c>
      <c r="J8" s="4"/>
      <c r="K8" s="3"/>
      <c r="L8" s="28" t="s">
        <v>15</v>
      </c>
      <c r="M8" s="39">
        <f>M7+3.5/24</f>
        <v>0.6875</v>
      </c>
      <c r="N8" s="30">
        <v>7</v>
      </c>
      <c r="O8" s="31">
        <v>8</v>
      </c>
      <c r="P8" s="35">
        <v>9</v>
      </c>
    </row>
    <row r="9" spans="1:16" x14ac:dyDescent="0.3">
      <c r="A9" s="1">
        <v>3</v>
      </c>
      <c r="B9" s="2" t="s">
        <v>25</v>
      </c>
      <c r="C9" s="3"/>
      <c r="D9" s="4"/>
      <c r="E9" s="3"/>
      <c r="F9" s="6" cm="1">
        <f t="array" ref="F9">_xlfn.SINGLE(INDEX($M$3:$M$14,SUMPRODUCT(($N$3:$P$14=G8)*ROW($N$3:$P$14))-_xlfn.SINGLE(ROW($N$3:$P$14))+1))</f>
        <v>0.6875</v>
      </c>
      <c r="G9" s="11" t="str" cm="1">
        <f t="array" ref="G9">_xlfn.SINGLE(INDEX($N$2:$P$2,SUMPRODUCT(($N$3:$P$14=G8)*COLUMN($N$3:$P$14))-_xlfn.SINGLE(COLUMN($N$3:$P$14))+1))</f>
        <v>B</v>
      </c>
      <c r="H9" s="4"/>
      <c r="I9" s="3" t="s">
        <v>0</v>
      </c>
      <c r="J9" s="4"/>
      <c r="K9" s="3"/>
      <c r="L9" s="40" t="s">
        <v>15</v>
      </c>
      <c r="M9" s="41">
        <f>M8+3.5/24</f>
        <v>0.83333333333333337</v>
      </c>
      <c r="N9" s="53" t="s">
        <v>21</v>
      </c>
      <c r="O9" s="54"/>
      <c r="P9" s="55"/>
    </row>
    <row r="10" spans="1:16" x14ac:dyDescent="0.3">
      <c r="A10" s="1"/>
      <c r="B10" s="7" t="str" cm="1">
        <f t="array" ref="B10">_xlfn.SINGLE(INDEX($L$3:$L$14,SUMPRODUCT(($N$3:$P$14=C10)*ROW($N$3:$P$14))-_xlfn.SINGLE(ROW($N$3:$P$14))+1))</f>
        <v>Ven-1</v>
      </c>
      <c r="C10" s="12">
        <f>C6+1</f>
        <v>2</v>
      </c>
      <c r="E10" s="2" t="s">
        <v>24</v>
      </c>
      <c r="F10" s="4"/>
      <c r="G10" s="11"/>
      <c r="H10" s="4"/>
      <c r="I10" s="3"/>
      <c r="J10" s="4"/>
      <c r="K10" s="3"/>
      <c r="L10" s="28" t="s">
        <v>15</v>
      </c>
      <c r="M10" s="39">
        <f>M8+4.5/24</f>
        <v>0.875</v>
      </c>
      <c r="N10" s="42"/>
      <c r="O10" s="34"/>
      <c r="P10" s="32"/>
    </row>
    <row r="11" spans="1:16" x14ac:dyDescent="0.3">
      <c r="A11" s="1"/>
      <c r="B11" s="15" cm="1">
        <f t="array" ref="B11">_xlfn.SINGLE(INDEX($M$3:$M$14,SUMPRODUCT(($N$3:$P$14=C10)*ROW($N$3:$P$14))-_xlfn.SINGLE(ROW($N$3:$P$14))+1))</f>
        <v>0.75</v>
      </c>
      <c r="C11" s="14" t="str" cm="1">
        <f t="array" ref="C11">_xlfn.SINGLE(INDEX($N$2:$P$2,SUMPRODUCT(($N$3:$P$14=C10)*COLUMN($N$3:$P$14))-_xlfn.SINGLE(COLUMN($N$3:$P$14))+1))</f>
        <v>B</v>
      </c>
      <c r="D11" s="7"/>
      <c r="E11" s="8"/>
      <c r="F11" s="4"/>
      <c r="G11" s="11"/>
      <c r="H11" s="4"/>
      <c r="I11" s="3"/>
      <c r="J11" s="4"/>
      <c r="K11" s="3"/>
      <c r="L11" s="28" t="s">
        <v>15</v>
      </c>
      <c r="M11" s="39">
        <f>M10+2.5/24</f>
        <v>0.97916666666666663</v>
      </c>
      <c r="N11" s="43"/>
      <c r="O11" s="44"/>
      <c r="P11" s="45"/>
    </row>
    <row r="12" spans="1:16" x14ac:dyDescent="0.3">
      <c r="A12" s="1">
        <v>6</v>
      </c>
      <c r="B12" s="2" t="s">
        <v>24</v>
      </c>
      <c r="C12" s="3"/>
      <c r="D12" s="4" t="str" cm="1">
        <f t="array" ref="D12">_xlfn.SINGLE(INDEX($L$3:$L$14,SUMPRODUCT(($N$3:$P$14=E12)*ROW($N$3:$P$14))-_xlfn.SINGLE(ROW($N$3:$P$14))+1))</f>
        <v>Ven-1</v>
      </c>
      <c r="E12" s="9">
        <f>E4+1</f>
        <v>4</v>
      </c>
      <c r="F12" s="13"/>
      <c r="G12" s="14"/>
      <c r="H12" s="4"/>
      <c r="I12" s="3"/>
      <c r="J12" s="4"/>
      <c r="K12" s="3"/>
      <c r="L12" s="23"/>
      <c r="M12" s="24"/>
      <c r="N12" s="36"/>
      <c r="O12" s="37"/>
      <c r="P12" s="38"/>
    </row>
    <row r="13" spans="1:16" x14ac:dyDescent="0.3">
      <c r="A13" s="1">
        <v>2</v>
      </c>
      <c r="C13" s="3"/>
      <c r="D13" s="6" cm="1">
        <f t="array" ref="D13">_xlfn.SINGLE(INDEX($M$3:$M$14,SUMPRODUCT(($N$3:$P$14=E12)*ROW($N$3:$P$14))-_xlfn.SINGLE(ROW($N$3:$P$14))+1))</f>
        <v>0.875</v>
      </c>
      <c r="E13" s="11" t="str" cm="1">
        <f t="array" ref="E13">_xlfn.SINGLE(INDEX($N$2:$P$2,SUMPRODUCT(($N$3:$P$14=E12)*COLUMN($N$3:$P$14))-_xlfn.SINGLE(COLUMN($N$3:$P$14))+1))</f>
        <v>A</v>
      </c>
      <c r="F13" s="4"/>
      <c r="G13" s="2" t="s">
        <v>24</v>
      </c>
      <c r="H13" s="4"/>
      <c r="I13" s="3"/>
      <c r="J13" s="4"/>
      <c r="K13" s="3"/>
      <c r="L13" s="28" t="s">
        <v>17</v>
      </c>
      <c r="M13" s="39">
        <v>0.54166666666666663</v>
      </c>
      <c r="N13" s="30">
        <v>11</v>
      </c>
      <c r="O13" s="31">
        <v>10</v>
      </c>
      <c r="P13" s="32"/>
    </row>
    <row r="14" spans="1:16" ht="15" thickBot="1" x14ac:dyDescent="0.35">
      <c r="A14" s="1"/>
      <c r="B14" s="4"/>
      <c r="C14" s="5"/>
      <c r="D14" s="13"/>
      <c r="E14" s="14"/>
      <c r="F14" s="4"/>
      <c r="G14" s="3"/>
      <c r="H14" s="4"/>
      <c r="I14" s="3"/>
      <c r="J14" s="4"/>
      <c r="K14" s="3"/>
      <c r="L14" s="28" t="s">
        <v>17</v>
      </c>
      <c r="M14" s="39">
        <f>M13+3.5/24</f>
        <v>0.6875</v>
      </c>
      <c r="N14" s="46"/>
      <c r="O14" s="47"/>
      <c r="P14" s="48">
        <v>12</v>
      </c>
    </row>
    <row r="15" spans="1:16" x14ac:dyDescent="0.3">
      <c r="A15" s="1">
        <v>2</v>
      </c>
      <c r="B15" s="6"/>
      <c r="C15" s="3"/>
      <c r="E15" s="2" t="s">
        <v>27</v>
      </c>
      <c r="F15" s="4"/>
      <c r="G15" s="3"/>
      <c r="H15" s="4"/>
      <c r="I15" s="3"/>
      <c r="J15" s="4"/>
      <c r="K15" s="3"/>
      <c r="L15" s="3"/>
      <c r="N15" s="49"/>
      <c r="O15" s="49"/>
      <c r="P15" s="49"/>
    </row>
    <row r="16" spans="1:16" x14ac:dyDescent="0.3">
      <c r="A16" s="1">
        <v>7</v>
      </c>
      <c r="B16" s="2"/>
      <c r="C16" s="3"/>
      <c r="D16" s="4"/>
      <c r="E16" s="3"/>
      <c r="F16" s="4"/>
      <c r="G16" s="3"/>
      <c r="H16" s="2" t="s">
        <v>1</v>
      </c>
      <c r="I16" s="2" t="s">
        <v>24</v>
      </c>
      <c r="J16" s="4"/>
      <c r="K16" s="3"/>
    </row>
    <row r="17" spans="1:16" x14ac:dyDescent="0.3">
      <c r="A17" s="1"/>
      <c r="B17" s="4"/>
      <c r="C17" s="3"/>
      <c r="D17" s="4"/>
      <c r="E17" s="3"/>
      <c r="F17" s="4"/>
      <c r="G17" s="3"/>
      <c r="H17" s="7"/>
      <c r="I17" s="8"/>
      <c r="K17" s="3"/>
    </row>
    <row r="18" spans="1:16" x14ac:dyDescent="0.3">
      <c r="A18" s="1"/>
      <c r="B18" s="4"/>
      <c r="C18" s="3"/>
      <c r="D18" s="2" t="s">
        <v>2</v>
      </c>
      <c r="E18" s="2" t="s">
        <v>25</v>
      </c>
      <c r="F18" s="4"/>
      <c r="G18" s="3"/>
      <c r="H18" s="4"/>
      <c r="I18" s="11"/>
      <c r="K18" s="3"/>
      <c r="N18" s="51"/>
      <c r="O18" s="51"/>
      <c r="P18" s="51"/>
    </row>
    <row r="19" spans="1:16" x14ac:dyDescent="0.3">
      <c r="A19" s="1"/>
      <c r="B19" s="4"/>
      <c r="C19" s="3"/>
      <c r="D19" s="7"/>
      <c r="E19" s="8"/>
      <c r="F19" s="4"/>
      <c r="G19" s="3"/>
      <c r="H19" s="4"/>
      <c r="I19" s="11"/>
      <c r="K19" s="3"/>
    </row>
    <row r="20" spans="1:16" x14ac:dyDescent="0.3">
      <c r="A20" s="1"/>
      <c r="B20" s="16"/>
      <c r="C20" s="3"/>
      <c r="D20" s="4" t="str" cm="1">
        <f t="array" ref="D20">_xlfn.SINGLE(INDEX($L$3:$L$14,SUMPRODUCT(($N$3:$P$14=E20)*ROW($N$3:$P$14))-_xlfn.SINGLE(ROW($N$3:$P$14))+1))</f>
        <v>Sam-2</v>
      </c>
      <c r="E20" s="9">
        <f>E12+1</f>
        <v>5</v>
      </c>
      <c r="F20" s="4"/>
      <c r="G20" s="2" t="s">
        <v>25</v>
      </c>
      <c r="H20" s="4" t="str" cm="1">
        <f t="array" ref="H20">_xlfn.SINGLE(INDEX($L$3:$L$14,SUMPRODUCT(($N$3:$P$14=I20)*ROW($N$3:$P$14))-_xlfn.SINGLE(ROW($N$3:$P$14))+1))</f>
        <v>Dim-3</v>
      </c>
      <c r="I20" s="9">
        <f>G37+1</f>
        <v>11</v>
      </c>
      <c r="J20" s="17"/>
      <c r="K20" s="50" t="s">
        <v>27</v>
      </c>
    </row>
    <row r="21" spans="1:16" x14ac:dyDescent="0.3">
      <c r="A21" s="1"/>
      <c r="B21" s="2"/>
      <c r="C21" s="3"/>
      <c r="D21" s="6" cm="1">
        <f t="array" ref="D21">_xlfn.SINGLE(INDEX($M$3:$M$14,SUMPRODUCT(($N$3:$P$14=E20)*ROW($N$3:$P$14))-_xlfn.SINGLE(ROW($N$3:$P$14))+1))</f>
        <v>0.54166666666666663</v>
      </c>
      <c r="E21" s="11" t="str" cm="1">
        <f t="array" ref="E21">_xlfn.SINGLE(INDEX($N$2:$P$2,SUMPRODUCT(($N$3:$P$14=E20)*COLUMN($N$3:$P$14))-_xlfn.SINGLE(COLUMN($N$3:$P$14))+1))</f>
        <v>A</v>
      </c>
      <c r="F21" s="7"/>
      <c r="G21" s="8"/>
      <c r="H21" s="6" cm="1">
        <f t="array" ref="H21">_xlfn.SINGLE(INDEX($M$3:$M$14,SUMPRODUCT(($N$3:$P$14=I20)*ROW($N$3:$P$14))-_xlfn.SINGLE(ROW($N$3:$P$14))+1))</f>
        <v>0.54166666666666663</v>
      </c>
      <c r="I21" s="11" t="str" cm="1">
        <f t="array" ref="I21">_xlfn.SINGLE(INDEX($N$2:$P$2,SUMPRODUCT(($N$3:$P$14=I20)*COLUMN($N$3:$P$14))-_xlfn.SINGLE(COLUMN($N$3:$P$14))+1))</f>
        <v>A</v>
      </c>
      <c r="K21" s="3" t="s">
        <v>3</v>
      </c>
    </row>
    <row r="22" spans="1:16" x14ac:dyDescent="0.3">
      <c r="A22" s="1"/>
      <c r="B22" s="4"/>
      <c r="C22" s="5"/>
      <c r="D22" s="13"/>
      <c r="E22" s="14"/>
      <c r="F22" s="4"/>
      <c r="G22" s="11"/>
      <c r="H22" s="4"/>
      <c r="I22" s="11"/>
      <c r="K22" s="3"/>
    </row>
    <row r="23" spans="1:16" x14ac:dyDescent="0.3">
      <c r="A23" s="1"/>
      <c r="B23" s="6"/>
      <c r="C23" s="3"/>
      <c r="D23" s="2" t="s">
        <v>4</v>
      </c>
      <c r="E23" s="2" t="s">
        <v>22</v>
      </c>
      <c r="F23" s="4"/>
      <c r="G23" s="11"/>
      <c r="H23" s="4"/>
      <c r="I23" s="11"/>
      <c r="K23" s="3"/>
    </row>
    <row r="24" spans="1:16" x14ac:dyDescent="0.3">
      <c r="A24" s="1"/>
      <c r="B24" s="2"/>
      <c r="C24" s="3"/>
      <c r="D24" s="4"/>
      <c r="E24" s="3"/>
      <c r="F24" s="4" t="str" cm="1">
        <f t="array" ref="F24">_xlfn.SINGLE(INDEX($L$3:$L$14,SUMPRODUCT(($N$3:$P$14=G24)*ROW($N$3:$P$14))-_xlfn.SINGLE(ROW($N$3:$P$14))+1))</f>
        <v>Sam-2</v>
      </c>
      <c r="G24" s="9">
        <f>G8+1</f>
        <v>9</v>
      </c>
      <c r="H24" s="13"/>
      <c r="I24" s="14"/>
      <c r="K24" s="3"/>
    </row>
    <row r="25" spans="1:16" x14ac:dyDescent="0.3">
      <c r="A25" s="1"/>
      <c r="B25" s="4"/>
      <c r="C25" s="3"/>
      <c r="D25" s="4"/>
      <c r="E25" s="3"/>
      <c r="F25" s="6" cm="1">
        <f t="array" ref="F25">_xlfn.SINGLE(INDEX($M$3:$M$14,SUMPRODUCT(($N$3:$P$14=G24)*ROW($N$3:$P$14))-_xlfn.SINGLE(ROW($N$3:$P$14))+1))</f>
        <v>0.6875</v>
      </c>
      <c r="G25" s="11" t="str" cm="1">
        <f t="array" ref="G25">_xlfn.SINGLE(INDEX($N$2:$P$2,SUMPRODUCT(($N$3:$P$14=G24)*COLUMN($N$3:$P$14))-_xlfn.SINGLE(COLUMN($N$3:$P$14))+1))</f>
        <v>C</v>
      </c>
      <c r="H25" s="4"/>
      <c r="I25" s="2" t="s">
        <v>27</v>
      </c>
      <c r="K25" s="3"/>
    </row>
    <row r="26" spans="1:16" x14ac:dyDescent="0.3">
      <c r="A26" s="1"/>
      <c r="B26" s="4"/>
      <c r="C26" s="3"/>
      <c r="D26" s="2" t="s">
        <v>5</v>
      </c>
      <c r="E26" s="2" t="s">
        <v>26</v>
      </c>
      <c r="F26" s="4"/>
      <c r="G26" s="11"/>
      <c r="H26" s="4"/>
      <c r="I26" s="3"/>
      <c r="K26" s="3"/>
      <c r="N26" s="51"/>
      <c r="O26" s="51"/>
      <c r="P26" s="51"/>
    </row>
    <row r="27" spans="1:16" x14ac:dyDescent="0.3">
      <c r="A27" s="1"/>
      <c r="B27" s="4"/>
      <c r="C27" s="3"/>
      <c r="D27" s="7"/>
      <c r="E27" s="8"/>
      <c r="F27" s="4"/>
      <c r="G27" s="11"/>
      <c r="H27" s="4"/>
      <c r="I27" s="3"/>
      <c r="K27" s="3"/>
    </row>
    <row r="28" spans="1:16" x14ac:dyDescent="0.3">
      <c r="A28" s="1"/>
      <c r="B28" s="16"/>
      <c r="C28" s="3"/>
      <c r="D28" s="4" t="str" cm="1">
        <f t="array" ref="D28">_xlfn.SINGLE(INDEX($L$3:$L$14,SUMPRODUCT(($N$3:$P$14=E28)*ROW($N$3:$P$14))-_xlfn.SINGLE(ROW($N$3:$P$14))+1))</f>
        <v>Sam-2</v>
      </c>
      <c r="E28" s="9">
        <f>E20+1</f>
        <v>6</v>
      </c>
      <c r="F28" s="13"/>
      <c r="G28" s="14"/>
      <c r="H28" s="4"/>
      <c r="I28" s="3"/>
      <c r="K28" s="3"/>
    </row>
    <row r="29" spans="1:16" x14ac:dyDescent="0.3">
      <c r="A29" s="1"/>
      <c r="B29" s="4"/>
      <c r="C29" s="3"/>
      <c r="D29" s="6" cm="1">
        <f t="array" ref="D29">_xlfn.SINGLE(INDEX($M$3:$M$14,SUMPRODUCT(($N$3:$P$14=E28)*ROW($N$3:$P$14))-_xlfn.SINGLE(ROW($N$3:$P$14))+1))</f>
        <v>0.54166666666666663</v>
      </c>
      <c r="E29" s="11" t="str" cm="1">
        <f t="array" ref="E29">_xlfn.SINGLE(INDEX($N$2:$P$2,SUMPRODUCT(($N$3:$P$14=E28)*COLUMN($N$3:$P$14))-_xlfn.SINGLE(COLUMN($N$3:$P$14))+1))</f>
        <v>B</v>
      </c>
      <c r="F29" s="4"/>
      <c r="G29" s="2" t="s">
        <v>27</v>
      </c>
      <c r="H29" s="4"/>
      <c r="I29" s="3"/>
      <c r="K29" s="3"/>
    </row>
    <row r="30" spans="1:16" x14ac:dyDescent="0.3">
      <c r="A30" s="1"/>
      <c r="B30" s="4"/>
      <c r="C30" s="5"/>
      <c r="D30" s="13"/>
      <c r="E30" s="14"/>
      <c r="F30" s="4"/>
      <c r="G30" s="3"/>
      <c r="H30" s="4"/>
      <c r="I30" s="3"/>
      <c r="K30" s="3"/>
    </row>
    <row r="31" spans="1:16" x14ac:dyDescent="0.3">
      <c r="A31" s="1"/>
      <c r="B31" s="6"/>
      <c r="C31" s="3"/>
      <c r="D31" s="2" t="s">
        <v>6</v>
      </c>
      <c r="E31" s="2" t="s">
        <v>27</v>
      </c>
      <c r="F31" s="4"/>
      <c r="G31" s="3"/>
      <c r="H31" s="4"/>
      <c r="I31" s="3"/>
      <c r="K31" s="3"/>
    </row>
    <row r="32" spans="1:16" x14ac:dyDescent="0.3">
      <c r="A32" s="1"/>
      <c r="B32" s="4"/>
      <c r="C32" s="3"/>
      <c r="D32" s="4"/>
      <c r="E32" s="3"/>
      <c r="F32" s="4"/>
      <c r="G32" s="3"/>
      <c r="H32" s="2" t="s">
        <v>7</v>
      </c>
      <c r="I32" s="2" t="s">
        <v>24</v>
      </c>
      <c r="J32" s="4"/>
      <c r="K32" s="3"/>
    </row>
    <row r="33" spans="1:16" x14ac:dyDescent="0.3">
      <c r="A33" s="18"/>
      <c r="B33" s="4"/>
      <c r="C33" s="3"/>
      <c r="D33" s="4"/>
      <c r="E33" s="3"/>
      <c r="F33" s="4"/>
      <c r="G33" s="3"/>
      <c r="H33" s="7"/>
      <c r="I33" s="8"/>
      <c r="J33" s="4"/>
      <c r="K33" s="3"/>
    </row>
    <row r="34" spans="1:16" x14ac:dyDescent="0.3">
      <c r="A34" s="1"/>
      <c r="B34" s="4"/>
      <c r="C34" s="3"/>
      <c r="D34" s="4"/>
      <c r="E34" s="3"/>
      <c r="F34" s="4"/>
      <c r="G34" s="3"/>
      <c r="H34" s="4" t="str" cm="1">
        <f t="array" ref="H34">_xlfn.SINGLE(INDEX($L$3:$L$14,SUMPRODUCT(($N$3:$P$14=I34)*ROW($N$3:$P$14))-_xlfn.SINGLE(ROW($N$3:$P$14))+1))</f>
        <v>Dim-3</v>
      </c>
      <c r="I34" s="9">
        <f>I20+1</f>
        <v>12</v>
      </c>
      <c r="J34" s="13"/>
      <c r="K34" s="50" t="s">
        <v>24</v>
      </c>
    </row>
    <row r="35" spans="1:16" x14ac:dyDescent="0.3">
      <c r="A35" s="1"/>
      <c r="B35" s="2"/>
      <c r="C35" s="3"/>
      <c r="D35" s="4"/>
      <c r="E35" s="3"/>
      <c r="F35" s="2" t="s">
        <v>8</v>
      </c>
      <c r="G35" s="2" t="s">
        <v>25</v>
      </c>
      <c r="H35" s="6" cm="1">
        <f t="array" ref="H35">_xlfn.SINGLE(INDEX($M$3:$M$14,SUMPRODUCT(($N$3:$P$14=I34)*ROW($N$3:$P$14))-_xlfn.SINGLE(ROW($N$3:$P$14))+1))</f>
        <v>0.6875</v>
      </c>
      <c r="I35" s="11" t="str" cm="1">
        <f t="array" ref="I35">_xlfn.SINGLE(INDEX($N$2:$P$2,SUMPRODUCT(($N$3:$P$14=I34)*COLUMN($N$3:$P$14))-_xlfn.SINGLE(COLUMN($N$3:$P$14))+1))</f>
        <v>C</v>
      </c>
      <c r="J35" s="4"/>
      <c r="K35" s="3" t="s">
        <v>9</v>
      </c>
    </row>
    <row r="36" spans="1:16" x14ac:dyDescent="0.3">
      <c r="A36" s="1"/>
      <c r="B36" s="4"/>
      <c r="C36" s="3"/>
      <c r="D36" s="4"/>
      <c r="E36" s="3"/>
      <c r="F36" s="7"/>
      <c r="G36" s="8"/>
      <c r="H36" s="13"/>
      <c r="I36" s="14"/>
      <c r="J36" s="4"/>
      <c r="K36" s="3"/>
    </row>
    <row r="37" spans="1:16" x14ac:dyDescent="0.3">
      <c r="A37" s="1"/>
      <c r="B37" s="4"/>
      <c r="C37" s="5"/>
      <c r="D37" s="2" t="s">
        <v>10</v>
      </c>
      <c r="E37" s="2" t="s">
        <v>22</v>
      </c>
      <c r="F37" s="4" t="str" cm="1">
        <f t="array" ref="F37">_xlfn.SINGLE(INDEX($L$3:$L$14,SUMPRODUCT(($N$3:$P$14=G37)*ROW($N$3:$P$14))-_xlfn.SINGLE(ROW($N$3:$P$14))+1))</f>
        <v>Dim-3</v>
      </c>
      <c r="G37" s="9">
        <f>G24+1</f>
        <v>10</v>
      </c>
      <c r="H37" s="4"/>
      <c r="I37" s="2" t="s">
        <v>26</v>
      </c>
      <c r="J37" s="4"/>
      <c r="K37" s="3"/>
      <c r="N37" s="51"/>
      <c r="O37" s="51"/>
      <c r="P37" s="51"/>
    </row>
    <row r="38" spans="1:16" x14ac:dyDescent="0.3">
      <c r="A38" s="1"/>
      <c r="B38" s="6"/>
      <c r="C38" s="3"/>
      <c r="D38" s="7"/>
      <c r="E38" s="8"/>
      <c r="F38" s="6" cm="1">
        <f t="array" ref="F38">_xlfn.SINGLE(INDEX($M$3:$M$14,SUMPRODUCT(($N$3:$P$14=G37)*ROW($N$3:$P$14))-_xlfn.SINGLE(ROW($N$3:$P$14))+1))</f>
        <v>0.54166666666666663</v>
      </c>
      <c r="G38" s="11" t="str" cm="1">
        <f t="array" ref="G38">_xlfn.SINGLE(INDEX($N$2:$P$2,SUMPRODUCT(($N$3:$P$14=G37)*COLUMN($N$3:$P$14))-_xlfn.SINGLE(COLUMN($N$3:$P$14))+1))</f>
        <v>B</v>
      </c>
      <c r="H38" s="4"/>
      <c r="I38" s="3"/>
      <c r="J38" s="4"/>
      <c r="K38" s="3"/>
    </row>
    <row r="39" spans="1:16" x14ac:dyDescent="0.3">
      <c r="A39" s="1"/>
      <c r="B39" s="4"/>
      <c r="C39" s="3"/>
      <c r="D39" s="4" t="str" cm="1">
        <f t="array" ref="D39">_xlfn.SINGLE(INDEX($L$3:$L$14,SUMPRODUCT(($N$3:$P$14=E39)*ROW($N$3:$P$14))-_xlfn.SINGLE(ROW($N$3:$P$14))+1))</f>
        <v>Sam-2</v>
      </c>
      <c r="E39" s="9">
        <f>E28+1</f>
        <v>7</v>
      </c>
      <c r="F39" s="13"/>
      <c r="G39" s="14"/>
      <c r="H39" s="4"/>
      <c r="I39" s="3"/>
      <c r="J39" s="4"/>
      <c r="K39" s="3"/>
    </row>
    <row r="40" spans="1:16" x14ac:dyDescent="0.3">
      <c r="A40" s="1"/>
      <c r="B40" s="2"/>
      <c r="C40" s="3"/>
      <c r="D40" s="6" cm="1">
        <f t="array" ref="D40">_xlfn.SINGLE(INDEX($M$3:$M$14,SUMPRODUCT(($N$3:$P$14=E39)*ROW($N$3:$P$14))-_xlfn.SINGLE(ROW($N$3:$P$14))+1))</f>
        <v>0.6875</v>
      </c>
      <c r="E40" s="11" t="str" cm="1">
        <f t="array" ref="E40">_xlfn.SINGLE(INDEX($N$2:$P$2,SUMPRODUCT(($N$3:$P$14=E39)*COLUMN($N$3:$P$14))-_xlfn.SINGLE(COLUMN($N$3:$P$14))+1))</f>
        <v>A</v>
      </c>
      <c r="F40" s="4"/>
      <c r="G40" s="2" t="s">
        <v>26</v>
      </c>
      <c r="H40" s="4"/>
      <c r="I40" s="3"/>
      <c r="J40" s="4"/>
      <c r="K40" s="3"/>
      <c r="N40" s="51"/>
      <c r="O40" s="51"/>
      <c r="P40" s="51"/>
    </row>
    <row r="41" spans="1:16" x14ac:dyDescent="0.3">
      <c r="A41" s="1"/>
      <c r="B41" s="4"/>
      <c r="C41" s="5"/>
      <c r="D41" s="13"/>
      <c r="E41" s="14"/>
      <c r="F41" s="4"/>
      <c r="G41" s="3"/>
      <c r="H41" s="4"/>
      <c r="I41" s="3"/>
      <c r="J41" s="4"/>
      <c r="K41" s="3"/>
    </row>
    <row r="42" spans="1:16" x14ac:dyDescent="0.3">
      <c r="A42" s="1"/>
      <c r="B42" s="6"/>
      <c r="C42" s="3"/>
      <c r="D42" s="2" t="s">
        <v>11</v>
      </c>
      <c r="E42" s="2" t="s">
        <v>26</v>
      </c>
      <c r="F42" s="4"/>
      <c r="G42" s="3"/>
      <c r="H42" s="4"/>
      <c r="I42" s="3"/>
      <c r="J42" s="4"/>
      <c r="K42" s="3"/>
    </row>
    <row r="43" spans="1:16" x14ac:dyDescent="0.3">
      <c r="A43" s="1"/>
      <c r="B43" s="4"/>
      <c r="C43" s="3"/>
      <c r="D43" s="4"/>
      <c r="E43" s="3"/>
      <c r="F43" s="4"/>
      <c r="G43" s="3"/>
      <c r="H43" s="4"/>
      <c r="I43" s="3"/>
      <c r="J43" s="4"/>
      <c r="K43" s="3"/>
    </row>
  </sheetData>
  <mergeCells count="6">
    <mergeCell ref="N40:P40"/>
    <mergeCell ref="N1:P1"/>
    <mergeCell ref="N9:P9"/>
    <mergeCell ref="N18:P18"/>
    <mergeCell ref="N26:P26"/>
    <mergeCell ref="N37:P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Netbook</dc:creator>
  <cp:lastModifiedBy>Admin Netbook</cp:lastModifiedBy>
  <dcterms:created xsi:type="dcterms:W3CDTF">2024-03-01T15:31:49Z</dcterms:created>
  <dcterms:modified xsi:type="dcterms:W3CDTF">2024-03-04T15:38:06Z</dcterms:modified>
</cp:coreProperties>
</file>